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招标\16.2024年度招标\2024驰翔\7.平顶山市中医医院补充购置新城区分院部分医疗设备及信息化系统项目（眼科设备采购）\"/>
    </mc:Choice>
  </mc:AlternateContent>
  <bookViews>
    <workbookView xWindow="0" yWindow="0" windowWidth="28800" windowHeight="12372"/>
  </bookViews>
  <sheets>
    <sheet name="眼科" sheetId="3"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3" l="1"/>
  <c r="J28" i="3" l="1"/>
  <c r="G28" i="3"/>
  <c r="J27" i="3"/>
  <c r="G27" i="3"/>
  <c r="J26" i="3"/>
  <c r="G26" i="3"/>
  <c r="G25" i="3"/>
  <c r="G24" i="3"/>
  <c r="G23" i="3"/>
  <c r="G22" i="3"/>
  <c r="G21" i="3"/>
  <c r="G20" i="3"/>
  <c r="J19" i="3"/>
  <c r="G19" i="3"/>
  <c r="G18" i="3"/>
  <c r="G17" i="3"/>
  <c r="G16" i="3"/>
  <c r="G15" i="3"/>
  <c r="G14" i="3"/>
  <c r="G13" i="3"/>
  <c r="G12" i="3"/>
  <c r="J11" i="3"/>
  <c r="G11" i="3"/>
  <c r="G10" i="3"/>
  <c r="G9" i="3"/>
  <c r="G8" i="3"/>
  <c r="G7" i="3"/>
  <c r="J6" i="3"/>
  <c r="G6" i="3"/>
  <c r="G5" i="3"/>
  <c r="J4" i="3"/>
  <c r="G4" i="3"/>
</calcChain>
</file>

<file path=xl/sharedStrings.xml><?xml version="1.0" encoding="utf-8"?>
<sst xmlns="http://schemas.openxmlformats.org/spreadsheetml/2006/main" count="58" uniqueCount="45">
  <si>
    <t xml:space="preserve">                                                    单位：元</t>
  </si>
  <si>
    <t>科室</t>
  </si>
  <si>
    <t>包号</t>
  </si>
  <si>
    <t>采购数量</t>
  </si>
  <si>
    <t>预算单价</t>
  </si>
  <si>
    <t>预算总价</t>
  </si>
  <si>
    <t>备注</t>
  </si>
  <si>
    <t>质保期</t>
  </si>
  <si>
    <t>包合计</t>
  </si>
  <si>
    <t>科室合计</t>
  </si>
  <si>
    <t>进口</t>
  </si>
  <si>
    <t>3年</t>
  </si>
  <si>
    <t>国产</t>
  </si>
  <si>
    <t>平顶山市中医医院补充购置新城区分院部分医疗设备及信息化系统项目（眼科设备采购）项目采购目录</t>
  </si>
  <si>
    <t>设备名称（最终）</t>
  </si>
  <si>
    <t>眼科</t>
  </si>
  <si>
    <t>眼科设备包1</t>
  </si>
  <si>
    <t>手术显微镜</t>
  </si>
  <si>
    <t>手术导航系统</t>
  </si>
  <si>
    <t>眼科设备包2</t>
  </si>
  <si>
    <t xml:space="preserve">YAG眼科激光治疗仪 </t>
  </si>
  <si>
    <t>眼科光学生物测量仪</t>
  </si>
  <si>
    <t>眼底激光治疗仪</t>
  </si>
  <si>
    <t>视野计</t>
  </si>
  <si>
    <t>裂隙灯显微镜</t>
  </si>
  <si>
    <t>眼科设备包3</t>
  </si>
  <si>
    <t>眼科AB超</t>
  </si>
  <si>
    <t>眼科超声生物显微镜</t>
  </si>
  <si>
    <t>数码裂隙灯</t>
  </si>
  <si>
    <t>电脑验光仪</t>
  </si>
  <si>
    <t>角膜内皮计</t>
  </si>
  <si>
    <t>手持眼压计</t>
  </si>
  <si>
    <t>非接触眼压计</t>
  </si>
  <si>
    <t>综合验光仪</t>
  </si>
  <si>
    <t>眼科设备包4</t>
  </si>
  <si>
    <t>超广角激光扫描检眼镜</t>
  </si>
  <si>
    <t>眼底视网膜脉络膜同步造影仪</t>
  </si>
  <si>
    <t>超声乳化仪</t>
  </si>
  <si>
    <t>眼电生理诊断系统</t>
  </si>
  <si>
    <t>眼表面干涉仪</t>
  </si>
  <si>
    <t>光程差分析系统</t>
  </si>
  <si>
    <t>强脉冲光治疗仪</t>
  </si>
  <si>
    <t>眼科飞秒激光治疗机</t>
  </si>
  <si>
    <t>超声眼科晶状体摘除和玻璃体切除设备及附件</t>
  </si>
  <si>
    <t>眼科光学相干断层扫描仪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</si>
</sst>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宋体"/>
      <charset val="134"/>
      <scheme val="minor"/>
    </font>
    <font>
      <b/>
      <sz val="14"/>
      <color theme="1"/>
      <name val="宋体"/>
      <charset val="134"/>
      <scheme val="minor"/>
    </font>
    <font>
      <b/>
      <sz val="10"/>
      <color theme="1"/>
      <name val="宋体"/>
      <charset val="134"/>
      <scheme val="minor"/>
    </font>
    <font>
      <b/>
      <sz val="11"/>
      <color rgb="FF000000"/>
      <name val="宋体"/>
      <charset val="134"/>
    </font>
    <font>
      <sz val="11"/>
      <color rgb="FF000000"/>
      <name val="宋体"/>
      <charset val="134"/>
    </font>
    <font>
      <b/>
      <sz val="11"/>
      <color theme="1"/>
      <name val="宋体"/>
      <charset val="134"/>
      <scheme val="minor"/>
    </font>
    <font>
      <sz val="9"/>
      <name val="宋体"/>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7">
    <xf numFmtId="0" fontId="0" fillId="0" borderId="0" xfId="0">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1" xfId="0" applyFont="1" applyBorder="1" applyAlignment="1">
      <alignment horizontal="center"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0" fillId="0" borderId="0" xfId="0" applyFont="1" applyFill="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0" fillId="0" borderId="0" xfId="0" applyFill="1">
      <alignment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Fill="1" applyBorder="1" applyAlignment="1">
      <alignment horizontal="center" vertical="center"/>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3" xfId="0" applyFont="1" applyFill="1" applyBorder="1" applyAlignment="1">
      <alignment horizontal="left" vertical="center" wrapText="1"/>
    </xf>
    <xf numFmtId="0" fontId="4" fillId="0" borderId="6" xfId="0" applyFont="1" applyFill="1" applyBorder="1" applyAlignment="1">
      <alignment horizontal="left" vertical="center" wrapText="1"/>
    </xf>
    <xf numFmtId="0" fontId="0" fillId="0" borderId="2" xfId="0" applyFont="1" applyBorder="1" applyAlignment="1">
      <alignment horizontal="center" vertical="center"/>
    </xf>
    <xf numFmtId="0" fontId="0" fillId="0" borderId="5" xfId="0" applyFont="1" applyBorder="1" applyAlignment="1">
      <alignment horizontal="center" vertical="center"/>
    </xf>
    <xf numFmtId="0" fontId="0" fillId="0" borderId="4"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tabSelected="1" zoomScale="115" zoomScaleNormal="115" workbookViewId="0">
      <selection activeCell="N21" sqref="N21"/>
    </sheetView>
  </sheetViews>
  <sheetFormatPr defaultColWidth="9" defaultRowHeight="14.4" x14ac:dyDescent="0.25"/>
  <cols>
    <col min="1" max="1" width="11.77734375" style="12" customWidth="1"/>
    <col min="2" max="2" width="6.21875" style="11" customWidth="1"/>
    <col min="3" max="3" width="12.21875" style="12" customWidth="1"/>
    <col min="4" max="4" width="37.109375" style="12" customWidth="1"/>
    <col min="5" max="5" width="10.21875" style="12" customWidth="1"/>
    <col min="6" max="7" width="9.5546875" style="13" customWidth="1"/>
    <col min="8" max="8" width="8.77734375" style="11" customWidth="1"/>
    <col min="9" max="9" width="8.77734375" style="12" customWidth="1"/>
    <col min="10" max="11" width="9.33203125" style="12" customWidth="1"/>
    <col min="12" max="12" width="9" style="12"/>
    <col min="13" max="13" width="9.88671875" style="12" bestFit="1" customWidth="1"/>
    <col min="14" max="16384" width="9" style="12"/>
  </cols>
  <sheetData>
    <row r="1" spans="1:11" s="9" customFormat="1" ht="25.8" customHeight="1" x14ac:dyDescent="0.25">
      <c r="A1" s="21" t="s">
        <v>13</v>
      </c>
      <c r="B1" s="21"/>
      <c r="C1" s="21"/>
      <c r="D1" s="21"/>
      <c r="E1" s="21"/>
      <c r="F1" s="22"/>
      <c r="G1" s="22"/>
      <c r="H1" s="21"/>
      <c r="I1" s="21"/>
      <c r="J1" s="21"/>
      <c r="K1" s="21"/>
    </row>
    <row r="2" spans="1:11" s="10" customFormat="1" ht="13.2" customHeight="1" x14ac:dyDescent="0.25">
      <c r="A2" s="23" t="s">
        <v>0</v>
      </c>
      <c r="B2" s="23"/>
      <c r="C2" s="23"/>
      <c r="D2" s="23"/>
      <c r="E2" s="23"/>
      <c r="F2" s="24"/>
      <c r="G2" s="24"/>
      <c r="H2" s="23"/>
      <c r="I2" s="23"/>
      <c r="J2" s="23"/>
      <c r="K2" s="23"/>
    </row>
    <row r="3" spans="1:11" s="11" customFormat="1" ht="23.4" customHeight="1" x14ac:dyDescent="0.25">
      <c r="A3" s="1" t="s">
        <v>1</v>
      </c>
      <c r="B3" s="1" t="s">
        <v>2</v>
      </c>
      <c r="C3" s="25" t="s">
        <v>14</v>
      </c>
      <c r="D3" s="25"/>
      <c r="E3" s="1" t="s">
        <v>3</v>
      </c>
      <c r="F3" s="14" t="s">
        <v>4</v>
      </c>
      <c r="G3" s="14" t="s">
        <v>5</v>
      </c>
      <c r="H3" s="1" t="s">
        <v>6</v>
      </c>
      <c r="I3" s="6" t="s">
        <v>7</v>
      </c>
      <c r="J3" s="7" t="s">
        <v>8</v>
      </c>
      <c r="K3" s="1" t="s">
        <v>9</v>
      </c>
    </row>
    <row r="4" spans="1:11" ht="17.55" customHeight="1" x14ac:dyDescent="0.25">
      <c r="A4" s="31" t="s">
        <v>15</v>
      </c>
      <c r="B4" s="18">
        <v>1</v>
      </c>
      <c r="C4" s="34" t="s">
        <v>16</v>
      </c>
      <c r="D4" s="5" t="s">
        <v>17</v>
      </c>
      <c r="E4" s="2">
        <v>1</v>
      </c>
      <c r="F4" s="4">
        <v>1590000</v>
      </c>
      <c r="G4" s="4">
        <f t="shared" ref="G4:G28" si="0">E4*F4</f>
        <v>1590000</v>
      </c>
      <c r="H4" s="18" t="s">
        <v>10</v>
      </c>
      <c r="I4" s="28" t="s">
        <v>11</v>
      </c>
      <c r="J4" s="28">
        <f>SUM(G4:G5)</f>
        <v>2290000</v>
      </c>
      <c r="K4" s="28">
        <f>SUM(G4:G28)</f>
        <v>15798000</v>
      </c>
    </row>
    <row r="5" spans="1:11" ht="17.55" customHeight="1" x14ac:dyDescent="0.25">
      <c r="A5" s="32"/>
      <c r="B5" s="20"/>
      <c r="C5" s="35"/>
      <c r="D5" s="5" t="s">
        <v>18</v>
      </c>
      <c r="E5" s="2">
        <v>1</v>
      </c>
      <c r="F5" s="4">
        <v>700000</v>
      </c>
      <c r="G5" s="4">
        <f t="shared" si="0"/>
        <v>700000</v>
      </c>
      <c r="H5" s="20"/>
      <c r="I5" s="29"/>
      <c r="J5" s="29"/>
      <c r="K5" s="30"/>
    </row>
    <row r="6" spans="1:11" ht="17.55" customHeight="1" x14ac:dyDescent="0.25">
      <c r="A6" s="32"/>
      <c r="B6" s="18">
        <v>2</v>
      </c>
      <c r="C6" s="34" t="s">
        <v>19</v>
      </c>
      <c r="D6" s="5" t="s">
        <v>20</v>
      </c>
      <c r="E6" s="2">
        <v>1</v>
      </c>
      <c r="F6" s="4">
        <v>280000</v>
      </c>
      <c r="G6" s="4">
        <f t="shared" si="0"/>
        <v>280000</v>
      </c>
      <c r="H6" s="18" t="s">
        <v>10</v>
      </c>
      <c r="I6" s="28" t="s">
        <v>11</v>
      </c>
      <c r="J6" s="28">
        <f>SUM(G6:G10)</f>
        <v>1880000</v>
      </c>
      <c r="K6" s="30"/>
    </row>
    <row r="7" spans="1:11" ht="17.55" customHeight="1" x14ac:dyDescent="0.25">
      <c r="A7" s="32"/>
      <c r="B7" s="19"/>
      <c r="C7" s="36"/>
      <c r="D7" s="5" t="s">
        <v>21</v>
      </c>
      <c r="E7" s="2">
        <v>1</v>
      </c>
      <c r="F7" s="4">
        <v>800000</v>
      </c>
      <c r="G7" s="4">
        <f t="shared" si="0"/>
        <v>800000</v>
      </c>
      <c r="H7" s="19"/>
      <c r="I7" s="30"/>
      <c r="J7" s="30"/>
      <c r="K7" s="30"/>
    </row>
    <row r="8" spans="1:11" ht="17.55" customHeight="1" x14ac:dyDescent="0.25">
      <c r="A8" s="32"/>
      <c r="B8" s="19"/>
      <c r="C8" s="36"/>
      <c r="D8" s="5" t="s">
        <v>22</v>
      </c>
      <c r="E8" s="2">
        <v>1</v>
      </c>
      <c r="F8" s="4">
        <v>420000</v>
      </c>
      <c r="G8" s="4">
        <f t="shared" si="0"/>
        <v>420000</v>
      </c>
      <c r="H8" s="19"/>
      <c r="I8" s="30"/>
      <c r="J8" s="30"/>
      <c r="K8" s="30"/>
    </row>
    <row r="9" spans="1:11" ht="17.55" customHeight="1" x14ac:dyDescent="0.25">
      <c r="A9" s="32"/>
      <c r="B9" s="19"/>
      <c r="C9" s="36"/>
      <c r="D9" s="5" t="s">
        <v>23</v>
      </c>
      <c r="E9" s="2">
        <v>1</v>
      </c>
      <c r="F9" s="4">
        <v>280000</v>
      </c>
      <c r="G9" s="4">
        <f t="shared" si="0"/>
        <v>280000</v>
      </c>
      <c r="H9" s="19"/>
      <c r="I9" s="30"/>
      <c r="J9" s="30"/>
      <c r="K9" s="30"/>
    </row>
    <row r="10" spans="1:11" ht="17.55" customHeight="1" x14ac:dyDescent="0.25">
      <c r="A10" s="32"/>
      <c r="B10" s="20"/>
      <c r="C10" s="35"/>
      <c r="D10" s="5" t="s">
        <v>24</v>
      </c>
      <c r="E10" s="2">
        <v>2</v>
      </c>
      <c r="F10" s="4">
        <v>50000</v>
      </c>
      <c r="G10" s="4">
        <f t="shared" si="0"/>
        <v>100000</v>
      </c>
      <c r="H10" s="20"/>
      <c r="I10" s="29"/>
      <c r="J10" s="29"/>
      <c r="K10" s="30"/>
    </row>
    <row r="11" spans="1:11" ht="17.55" customHeight="1" x14ac:dyDescent="0.25">
      <c r="A11" s="32"/>
      <c r="B11" s="18">
        <v>3</v>
      </c>
      <c r="C11" s="34" t="s">
        <v>25</v>
      </c>
      <c r="D11" s="5" t="s">
        <v>26</v>
      </c>
      <c r="E11" s="2">
        <v>1</v>
      </c>
      <c r="F11" s="4">
        <v>58000</v>
      </c>
      <c r="G11" s="4">
        <f t="shared" si="0"/>
        <v>58000</v>
      </c>
      <c r="H11" s="18" t="s">
        <v>12</v>
      </c>
      <c r="I11" s="28" t="s">
        <v>11</v>
      </c>
      <c r="J11" s="28">
        <f>SUM(G11:G18)</f>
        <v>1148000</v>
      </c>
      <c r="K11" s="30"/>
    </row>
    <row r="12" spans="1:11" ht="17.55" customHeight="1" x14ac:dyDescent="0.25">
      <c r="A12" s="32"/>
      <c r="B12" s="19"/>
      <c r="C12" s="36"/>
      <c r="D12" s="5" t="s">
        <v>27</v>
      </c>
      <c r="E12" s="2">
        <v>1</v>
      </c>
      <c r="F12" s="4">
        <v>260000</v>
      </c>
      <c r="G12" s="4">
        <f t="shared" si="0"/>
        <v>260000</v>
      </c>
      <c r="H12" s="19"/>
      <c r="I12" s="30"/>
      <c r="J12" s="30"/>
      <c r="K12" s="30"/>
    </row>
    <row r="13" spans="1:11" ht="17.55" customHeight="1" x14ac:dyDescent="0.25">
      <c r="A13" s="32"/>
      <c r="B13" s="19"/>
      <c r="C13" s="36"/>
      <c r="D13" s="5" t="s">
        <v>28</v>
      </c>
      <c r="E13" s="2">
        <v>2</v>
      </c>
      <c r="F13" s="4">
        <v>43000</v>
      </c>
      <c r="G13" s="4">
        <f t="shared" si="0"/>
        <v>86000</v>
      </c>
      <c r="H13" s="19"/>
      <c r="I13" s="30"/>
      <c r="J13" s="30"/>
      <c r="K13" s="30"/>
    </row>
    <row r="14" spans="1:11" ht="17.55" customHeight="1" x14ac:dyDescent="0.25">
      <c r="A14" s="32"/>
      <c r="B14" s="19"/>
      <c r="C14" s="36"/>
      <c r="D14" s="5" t="s">
        <v>29</v>
      </c>
      <c r="E14" s="2">
        <v>1</v>
      </c>
      <c r="F14" s="15">
        <v>70000</v>
      </c>
      <c r="G14" s="4">
        <f t="shared" si="0"/>
        <v>70000</v>
      </c>
      <c r="H14" s="20"/>
      <c r="I14" s="30"/>
      <c r="J14" s="30"/>
      <c r="K14" s="30"/>
    </row>
    <row r="15" spans="1:11" ht="17.55" customHeight="1" x14ac:dyDescent="0.25">
      <c r="A15" s="32"/>
      <c r="B15" s="19"/>
      <c r="C15" s="36"/>
      <c r="D15" s="5" t="s">
        <v>30</v>
      </c>
      <c r="E15" s="2">
        <v>1</v>
      </c>
      <c r="F15" s="4">
        <v>250000</v>
      </c>
      <c r="G15" s="4">
        <f t="shared" si="0"/>
        <v>250000</v>
      </c>
      <c r="H15" s="18" t="s">
        <v>10</v>
      </c>
      <c r="I15" s="30"/>
      <c r="J15" s="30"/>
      <c r="K15" s="30"/>
    </row>
    <row r="16" spans="1:11" ht="17.55" customHeight="1" x14ac:dyDescent="0.25">
      <c r="A16" s="32"/>
      <c r="B16" s="19"/>
      <c r="C16" s="36"/>
      <c r="D16" s="5" t="s">
        <v>31</v>
      </c>
      <c r="E16" s="2">
        <v>1</v>
      </c>
      <c r="F16" s="15">
        <v>50000</v>
      </c>
      <c r="G16" s="4">
        <f t="shared" si="0"/>
        <v>50000</v>
      </c>
      <c r="H16" s="19"/>
      <c r="I16" s="30"/>
      <c r="J16" s="30"/>
      <c r="K16" s="30"/>
    </row>
    <row r="17" spans="1:11" ht="17.55" customHeight="1" x14ac:dyDescent="0.25">
      <c r="A17" s="32"/>
      <c r="B17" s="19"/>
      <c r="C17" s="36"/>
      <c r="D17" s="5" t="s">
        <v>32</v>
      </c>
      <c r="E17" s="2">
        <v>2</v>
      </c>
      <c r="F17" s="4">
        <v>72000</v>
      </c>
      <c r="G17" s="4">
        <f t="shared" si="0"/>
        <v>144000</v>
      </c>
      <c r="H17" s="19"/>
      <c r="I17" s="30"/>
      <c r="J17" s="30"/>
      <c r="K17" s="30"/>
    </row>
    <row r="18" spans="1:11" ht="17.55" customHeight="1" x14ac:dyDescent="0.25">
      <c r="A18" s="32"/>
      <c r="B18" s="20"/>
      <c r="C18" s="35"/>
      <c r="D18" s="5" t="s">
        <v>33</v>
      </c>
      <c r="E18" s="2">
        <v>1</v>
      </c>
      <c r="F18" s="15">
        <v>230000</v>
      </c>
      <c r="G18" s="4">
        <f t="shared" si="0"/>
        <v>230000</v>
      </c>
      <c r="H18" s="20"/>
      <c r="I18" s="29"/>
      <c r="J18" s="29"/>
      <c r="K18" s="30"/>
    </row>
    <row r="19" spans="1:11" ht="17.55" customHeight="1" x14ac:dyDescent="0.25">
      <c r="A19" s="32"/>
      <c r="B19" s="18">
        <v>4</v>
      </c>
      <c r="C19" s="34" t="s">
        <v>34</v>
      </c>
      <c r="D19" s="5" t="s">
        <v>35</v>
      </c>
      <c r="E19" s="2">
        <v>1</v>
      </c>
      <c r="F19" s="4">
        <v>1100000</v>
      </c>
      <c r="G19" s="4">
        <f t="shared" si="0"/>
        <v>1100000</v>
      </c>
      <c r="H19" s="18" t="s">
        <v>10</v>
      </c>
      <c r="I19" s="28" t="s">
        <v>11</v>
      </c>
      <c r="J19" s="28">
        <f>SUM(G19:G25)</f>
        <v>4480000</v>
      </c>
      <c r="K19" s="30"/>
    </row>
    <row r="20" spans="1:11" ht="17.55" customHeight="1" x14ac:dyDescent="0.25">
      <c r="A20" s="32"/>
      <c r="B20" s="19"/>
      <c r="C20" s="36"/>
      <c r="D20" s="5" t="s">
        <v>36</v>
      </c>
      <c r="E20" s="2">
        <v>1</v>
      </c>
      <c r="F20" s="4">
        <v>800000</v>
      </c>
      <c r="G20" s="4">
        <f t="shared" si="0"/>
        <v>800000</v>
      </c>
      <c r="H20" s="19"/>
      <c r="I20" s="30"/>
      <c r="J20" s="30"/>
      <c r="K20" s="30"/>
    </row>
    <row r="21" spans="1:11" ht="17.55" customHeight="1" x14ac:dyDescent="0.25">
      <c r="A21" s="32"/>
      <c r="B21" s="19"/>
      <c r="C21" s="36"/>
      <c r="D21" s="5" t="s">
        <v>37</v>
      </c>
      <c r="E21" s="2">
        <v>1</v>
      </c>
      <c r="F21" s="4">
        <v>460000</v>
      </c>
      <c r="G21" s="4">
        <f t="shared" si="0"/>
        <v>460000</v>
      </c>
      <c r="H21" s="19"/>
      <c r="I21" s="30"/>
      <c r="J21" s="30"/>
      <c r="K21" s="30"/>
    </row>
    <row r="22" spans="1:11" ht="17.55" customHeight="1" x14ac:dyDescent="0.25">
      <c r="A22" s="32"/>
      <c r="B22" s="19"/>
      <c r="C22" s="36"/>
      <c r="D22" s="5" t="s">
        <v>38</v>
      </c>
      <c r="E22" s="2">
        <v>1</v>
      </c>
      <c r="F22" s="4">
        <v>450000</v>
      </c>
      <c r="G22" s="4">
        <f t="shared" si="0"/>
        <v>450000</v>
      </c>
      <c r="H22" s="19"/>
      <c r="I22" s="30"/>
      <c r="J22" s="30"/>
      <c r="K22" s="30"/>
    </row>
    <row r="23" spans="1:11" ht="17.55" customHeight="1" x14ac:dyDescent="0.25">
      <c r="A23" s="32"/>
      <c r="B23" s="19"/>
      <c r="C23" s="36"/>
      <c r="D23" s="5" t="s">
        <v>39</v>
      </c>
      <c r="E23" s="2">
        <v>1</v>
      </c>
      <c r="F23" s="4">
        <v>430000</v>
      </c>
      <c r="G23" s="4">
        <f t="shared" si="0"/>
        <v>430000</v>
      </c>
      <c r="H23" s="19"/>
      <c r="I23" s="30"/>
      <c r="J23" s="30"/>
      <c r="K23" s="30"/>
    </row>
    <row r="24" spans="1:11" ht="17.55" customHeight="1" x14ac:dyDescent="0.25">
      <c r="A24" s="32"/>
      <c r="B24" s="19"/>
      <c r="C24" s="36"/>
      <c r="D24" s="5" t="s">
        <v>40</v>
      </c>
      <c r="E24" s="2">
        <v>1</v>
      </c>
      <c r="F24" s="4">
        <v>700000</v>
      </c>
      <c r="G24" s="4">
        <f t="shared" si="0"/>
        <v>700000</v>
      </c>
      <c r="H24" s="19"/>
      <c r="I24" s="30"/>
      <c r="J24" s="30"/>
      <c r="K24" s="30"/>
    </row>
    <row r="25" spans="1:11" ht="17.55" customHeight="1" x14ac:dyDescent="0.25">
      <c r="A25" s="32"/>
      <c r="B25" s="20"/>
      <c r="C25" s="35"/>
      <c r="D25" s="5" t="s">
        <v>41</v>
      </c>
      <c r="E25" s="2">
        <v>1</v>
      </c>
      <c r="F25" s="15">
        <v>540000</v>
      </c>
      <c r="G25" s="4">
        <f t="shared" si="0"/>
        <v>540000</v>
      </c>
      <c r="H25" s="3" t="s">
        <v>12</v>
      </c>
      <c r="I25" s="29"/>
      <c r="J25" s="29"/>
      <c r="K25" s="30"/>
    </row>
    <row r="26" spans="1:11" ht="17.55" customHeight="1" x14ac:dyDescent="0.25">
      <c r="A26" s="32"/>
      <c r="B26" s="16">
        <v>5</v>
      </c>
      <c r="C26" s="26" t="s">
        <v>42</v>
      </c>
      <c r="D26" s="27"/>
      <c r="E26" s="2">
        <v>1</v>
      </c>
      <c r="F26" s="4">
        <v>3800000</v>
      </c>
      <c r="G26" s="4">
        <f t="shared" si="0"/>
        <v>3800000</v>
      </c>
      <c r="H26" s="3" t="s">
        <v>10</v>
      </c>
      <c r="I26" s="8" t="s">
        <v>11</v>
      </c>
      <c r="J26" s="8">
        <f t="shared" ref="J26:J28" si="1">SUM(G26)</f>
        <v>3800000</v>
      </c>
      <c r="K26" s="30"/>
    </row>
    <row r="27" spans="1:11" ht="17.55" customHeight="1" x14ac:dyDescent="0.25">
      <c r="A27" s="32"/>
      <c r="B27" s="16">
        <v>6</v>
      </c>
      <c r="C27" s="26" t="s">
        <v>43</v>
      </c>
      <c r="D27" s="27"/>
      <c r="E27" s="2">
        <v>1</v>
      </c>
      <c r="F27" s="4">
        <v>1300000</v>
      </c>
      <c r="G27" s="4">
        <f t="shared" si="0"/>
        <v>1300000</v>
      </c>
      <c r="H27" s="3" t="s">
        <v>10</v>
      </c>
      <c r="I27" s="8" t="s">
        <v>11</v>
      </c>
      <c r="J27" s="8">
        <f t="shared" si="1"/>
        <v>1300000</v>
      </c>
      <c r="K27" s="30"/>
    </row>
    <row r="28" spans="1:11" ht="17.55" customHeight="1" x14ac:dyDescent="0.25">
      <c r="A28" s="33"/>
      <c r="B28" s="16">
        <v>7</v>
      </c>
      <c r="C28" s="26" t="s">
        <v>44</v>
      </c>
      <c r="D28" s="27"/>
      <c r="E28" s="2">
        <v>1</v>
      </c>
      <c r="F28" s="4">
        <v>900000</v>
      </c>
      <c r="G28" s="4">
        <f t="shared" si="0"/>
        <v>900000</v>
      </c>
      <c r="H28" s="3" t="s">
        <v>12</v>
      </c>
      <c r="I28" s="8" t="s">
        <v>11</v>
      </c>
      <c r="J28" s="8">
        <f t="shared" si="1"/>
        <v>900000</v>
      </c>
      <c r="K28" s="29"/>
    </row>
    <row r="35" spans="1:11" x14ac:dyDescent="0.25">
      <c r="A35"/>
      <c r="B35"/>
      <c r="C35"/>
      <c r="D35"/>
      <c r="E35"/>
      <c r="F35" s="17"/>
      <c r="G35" s="17"/>
      <c r="H35"/>
      <c r="I35"/>
      <c r="J35"/>
      <c r="K35"/>
    </row>
    <row r="36" spans="1:11" x14ac:dyDescent="0.25">
      <c r="A36"/>
      <c r="B36"/>
      <c r="C36"/>
      <c r="D36"/>
      <c r="E36"/>
      <c r="F36" s="17"/>
      <c r="G36" s="17"/>
      <c r="H36"/>
      <c r="I36"/>
      <c r="J36"/>
      <c r="K36"/>
    </row>
    <row r="37" spans="1:11" x14ac:dyDescent="0.25">
      <c r="A37"/>
      <c r="B37"/>
      <c r="C37"/>
      <c r="D37"/>
      <c r="E37"/>
      <c r="F37" s="17"/>
      <c r="G37" s="17"/>
      <c r="H37"/>
      <c r="I37"/>
      <c r="J37"/>
      <c r="K37"/>
    </row>
    <row r="38" spans="1:11" x14ac:dyDescent="0.25">
      <c r="A38"/>
      <c r="B38"/>
      <c r="C38"/>
      <c r="D38"/>
      <c r="E38"/>
      <c r="F38" s="17"/>
      <c r="G38" s="17"/>
      <c r="H38"/>
      <c r="I38"/>
      <c r="J38"/>
      <c r="K38"/>
    </row>
    <row r="39" spans="1:11" x14ac:dyDescent="0.25">
      <c r="A39"/>
      <c r="B39"/>
      <c r="C39"/>
      <c r="D39"/>
      <c r="E39"/>
      <c r="F39" s="17"/>
      <c r="G39" s="17"/>
      <c r="H39"/>
      <c r="I39"/>
      <c r="J39"/>
      <c r="K39"/>
    </row>
    <row r="40" spans="1:11" x14ac:dyDescent="0.25">
      <c r="A40"/>
      <c r="B40"/>
      <c r="C40"/>
      <c r="D40"/>
      <c r="E40"/>
      <c r="F40" s="17"/>
      <c r="G40" s="17"/>
      <c r="H40"/>
      <c r="I40"/>
      <c r="J40"/>
      <c r="K40"/>
    </row>
    <row r="41" spans="1:11" x14ac:dyDescent="0.25">
      <c r="A41"/>
      <c r="B41"/>
      <c r="C41"/>
      <c r="D41"/>
      <c r="E41"/>
      <c r="F41" s="17"/>
      <c r="G41" s="17"/>
      <c r="H41"/>
      <c r="I41"/>
      <c r="J41"/>
      <c r="K41"/>
    </row>
    <row r="42" spans="1:11" x14ac:dyDescent="0.25">
      <c r="A42"/>
      <c r="B42"/>
      <c r="C42"/>
      <c r="D42"/>
      <c r="E42"/>
      <c r="F42" s="17"/>
      <c r="G42" s="17"/>
      <c r="H42"/>
      <c r="I42"/>
      <c r="J42"/>
      <c r="K42"/>
    </row>
    <row r="43" spans="1:11" x14ac:dyDescent="0.25">
      <c r="A43"/>
      <c r="B43"/>
      <c r="C43"/>
      <c r="D43"/>
      <c r="E43"/>
      <c r="F43" s="17"/>
      <c r="G43" s="17"/>
      <c r="H43"/>
      <c r="I43"/>
      <c r="J43"/>
      <c r="K43"/>
    </row>
    <row r="44" spans="1:11" x14ac:dyDescent="0.25">
      <c r="A44"/>
      <c r="B44"/>
      <c r="C44"/>
      <c r="D44"/>
      <c r="E44"/>
      <c r="F44" s="17"/>
      <c r="G44" s="17"/>
      <c r="H44"/>
      <c r="I44"/>
      <c r="J44"/>
      <c r="K44"/>
    </row>
    <row r="45" spans="1:11" x14ac:dyDescent="0.25">
      <c r="A45"/>
      <c r="B45"/>
      <c r="C45"/>
      <c r="D45"/>
      <c r="E45"/>
      <c r="F45" s="17"/>
      <c r="G45" s="17"/>
      <c r="H45"/>
      <c r="I45"/>
      <c r="J45"/>
      <c r="K45"/>
    </row>
    <row r="46" spans="1:11" x14ac:dyDescent="0.25">
      <c r="A46"/>
      <c r="B46"/>
      <c r="C46"/>
      <c r="D46"/>
      <c r="E46"/>
      <c r="F46" s="17"/>
      <c r="G46" s="17"/>
      <c r="H46"/>
      <c r="I46"/>
      <c r="J46"/>
      <c r="K46"/>
    </row>
    <row r="47" spans="1:11" x14ac:dyDescent="0.25">
      <c r="A47"/>
      <c r="B47"/>
      <c r="C47"/>
      <c r="D47"/>
      <c r="E47"/>
      <c r="F47" s="17"/>
      <c r="G47" s="17"/>
      <c r="H47"/>
      <c r="I47"/>
      <c r="J47"/>
      <c r="K47"/>
    </row>
    <row r="48" spans="1:11" x14ac:dyDescent="0.25">
      <c r="A48"/>
      <c r="B48"/>
      <c r="C48"/>
      <c r="D48"/>
      <c r="E48"/>
      <c r="F48" s="17"/>
      <c r="G48" s="17"/>
      <c r="H48"/>
      <c r="I48"/>
      <c r="J48"/>
      <c r="K48"/>
    </row>
    <row r="49" spans="1:11" x14ac:dyDescent="0.25">
      <c r="A49"/>
      <c r="B49"/>
      <c r="C49"/>
      <c r="D49"/>
      <c r="E49"/>
      <c r="F49" s="17"/>
      <c r="G49" s="17"/>
      <c r="H49"/>
      <c r="I49"/>
      <c r="J49"/>
      <c r="K49"/>
    </row>
    <row r="50" spans="1:11" x14ac:dyDescent="0.25">
      <c r="A50"/>
      <c r="B50"/>
      <c r="C50"/>
      <c r="D50"/>
      <c r="E50"/>
      <c r="F50" s="17"/>
      <c r="G50" s="17"/>
      <c r="H50"/>
      <c r="I50"/>
      <c r="J50"/>
      <c r="K50"/>
    </row>
    <row r="51" spans="1:11" x14ac:dyDescent="0.25">
      <c r="A51"/>
      <c r="B51"/>
      <c r="C51"/>
      <c r="D51"/>
      <c r="E51"/>
      <c r="F51" s="17"/>
      <c r="G51" s="17"/>
      <c r="H51"/>
      <c r="I51"/>
      <c r="J51"/>
      <c r="K51"/>
    </row>
    <row r="52" spans="1:11" x14ac:dyDescent="0.25">
      <c r="A52"/>
      <c r="B52"/>
      <c r="C52"/>
      <c r="D52"/>
      <c r="E52"/>
      <c r="F52" s="17"/>
      <c r="G52" s="17"/>
      <c r="H52"/>
      <c r="I52"/>
      <c r="J52"/>
      <c r="K52"/>
    </row>
    <row r="53" spans="1:11" x14ac:dyDescent="0.25">
      <c r="A53"/>
      <c r="B53"/>
      <c r="C53"/>
      <c r="D53"/>
      <c r="E53"/>
      <c r="F53" s="17"/>
      <c r="G53" s="17"/>
      <c r="H53"/>
      <c r="I53"/>
      <c r="J53"/>
      <c r="K53"/>
    </row>
    <row r="54" spans="1:11" x14ac:dyDescent="0.25">
      <c r="A54"/>
      <c r="B54"/>
      <c r="C54"/>
      <c r="D54"/>
      <c r="E54"/>
      <c r="F54" s="17"/>
      <c r="G54" s="17"/>
      <c r="H54"/>
      <c r="I54"/>
      <c r="J54"/>
      <c r="K54"/>
    </row>
    <row r="55" spans="1:11" x14ac:dyDescent="0.25">
      <c r="A55"/>
      <c r="B55"/>
      <c r="C55"/>
      <c r="D55"/>
      <c r="E55"/>
      <c r="F55" s="17"/>
      <c r="G55" s="17"/>
      <c r="H55"/>
      <c r="I55"/>
      <c r="J55"/>
      <c r="K55"/>
    </row>
    <row r="56" spans="1:11" x14ac:dyDescent="0.25">
      <c r="A56"/>
      <c r="B56"/>
      <c r="C56"/>
      <c r="D56"/>
      <c r="E56"/>
      <c r="F56" s="17"/>
      <c r="G56" s="17"/>
      <c r="H56"/>
      <c r="I56"/>
      <c r="J56"/>
      <c r="K56"/>
    </row>
    <row r="57" spans="1:11" x14ac:dyDescent="0.25">
      <c r="A57"/>
      <c r="B57"/>
      <c r="C57"/>
      <c r="D57"/>
      <c r="E57"/>
      <c r="F57" s="17"/>
      <c r="G57" s="17"/>
      <c r="H57"/>
      <c r="I57"/>
      <c r="J57"/>
      <c r="K57"/>
    </row>
    <row r="58" spans="1:11" x14ac:dyDescent="0.25">
      <c r="A58"/>
      <c r="B58"/>
      <c r="C58"/>
      <c r="D58"/>
      <c r="E58"/>
      <c r="F58" s="17"/>
      <c r="G58" s="17"/>
      <c r="H58"/>
      <c r="I58"/>
      <c r="J58"/>
      <c r="K58"/>
    </row>
  </sheetData>
  <mergeCells count="29">
    <mergeCell ref="J11:J18"/>
    <mergeCell ref="J19:J25"/>
    <mergeCell ref="K4:K28"/>
    <mergeCell ref="C28:D28"/>
    <mergeCell ref="A4:A28"/>
    <mergeCell ref="B4:B5"/>
    <mergeCell ref="B6:B10"/>
    <mergeCell ref="B11:B18"/>
    <mergeCell ref="B19:B25"/>
    <mergeCell ref="C4:C5"/>
    <mergeCell ref="C6:C10"/>
    <mergeCell ref="C11:C18"/>
    <mergeCell ref="C19:C25"/>
    <mergeCell ref="A1:K1"/>
    <mergeCell ref="A2:K2"/>
    <mergeCell ref="C3:D3"/>
    <mergeCell ref="C26:D26"/>
    <mergeCell ref="C27:D27"/>
    <mergeCell ref="H4:H5"/>
    <mergeCell ref="H6:H10"/>
    <mergeCell ref="H11:H14"/>
    <mergeCell ref="H15:H18"/>
    <mergeCell ref="H19:H24"/>
    <mergeCell ref="I4:I5"/>
    <mergeCell ref="I6:I10"/>
    <mergeCell ref="I11:I18"/>
    <mergeCell ref="I19:I25"/>
    <mergeCell ref="J4:J5"/>
    <mergeCell ref="J6:J10"/>
  </mergeCells>
  <phoneticPr fontId="6" type="noConversion"/>
  <pageMargins left="0.35416666666666702" right="0.35416666666666702" top="0.43263888888888902" bottom="0.39305555555555599" header="0.29861111111111099" footer="0.29861111111111099"/>
  <pageSetup paperSize="9"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眼科</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cp:lastPrinted>2024-12-09T07:46:38Z</cp:lastPrinted>
  <dcterms:created xsi:type="dcterms:W3CDTF">2023-05-12T11:15:00Z</dcterms:created>
  <dcterms:modified xsi:type="dcterms:W3CDTF">2024-12-17T07:06:30Z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574B27CA269D4696A196988B710D0EC5_12</vt:lpwstr>
  </property>
</Properties>
</file>