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67"/>
  </bookViews>
  <sheets>
    <sheet name="Sheet1" sheetId="1" r:id="rId1"/>
    <sheet name="Sheet2" sheetId="2" r:id="rId2"/>
    <sheet name="Sheet3" sheetId="3" r:id="rId3"/>
  </sheets>
  <definedNames>
    <definedName name="_xlnm._FilterDatabase" localSheetId="0" hidden="1">Sheet1!$A$1:$L$15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<sst xmlns="http://schemas.openxmlformats.org/spreadsheetml/2006/main" count="125" uniqueCount="73">
  <si>
    <t>2023年第四季度巩义市政府采购项目检查工作问题统计表</t>
  </si>
  <si>
    <t>序号</t>
  </si>
  <si>
    <t>采购人</t>
  </si>
  <si>
    <t>项目名称</t>
  </si>
  <si>
    <t>采购编号</t>
  </si>
  <si>
    <t>代理机构</t>
  </si>
  <si>
    <t>合同金额(万元)</t>
  </si>
  <si>
    <t>是否存在妨碍公平竞争条款</t>
  </si>
  <si>
    <t>是否按照部门采购内控制度执行</t>
  </si>
  <si>
    <t>是否设置（“三库”（备选库、名录库、资格库）</t>
  </si>
  <si>
    <t>采购信息管理方面</t>
  </si>
  <si>
    <t>采购需求管理方面</t>
  </si>
  <si>
    <t>成交公告日期</t>
  </si>
  <si>
    <t>　巩义市夹津口镇人民政府</t>
  </si>
  <si>
    <t>　巩义市夹津口镇人民政府2023年申沟村财政补短板项目</t>
  </si>
  <si>
    <t>　巩财磋商采购-2023-18</t>
  </si>
  <si>
    <t>　河南同舟工程咨询有限公司</t>
  </si>
  <si>
    <t>否</t>
  </si>
  <si>
    <t>1、采购公告、成交公告采购人联系人未实名</t>
  </si>
  <si>
    <t>1、一般性审查书编制不规范：成员缺少监督部门人员，缺少审查人员签字；
2、重点性审查书编制不规范：成员缺少监督部门人员，缺少审查人员签字；</t>
  </si>
  <si>
    <t>　巩义市夹津口镇人民政府南部山坡帐篷宿营地项目</t>
  </si>
  <si>
    <t>　巩财磋商采购-2023-187</t>
  </si>
  <si>
    <t>　中新创达咨询有限公司</t>
  </si>
  <si>
    <t>是</t>
  </si>
  <si>
    <t>1、采购公告采购人未实名；</t>
  </si>
  <si>
    <t>√</t>
  </si>
  <si>
    <t>　巩义市水利局</t>
  </si>
  <si>
    <t>巩义市2023年度地方水库移民扶持基金项目　</t>
  </si>
  <si>
    <t>　巩财磋商采购-2023-195</t>
  </si>
  <si>
    <t>河南邦兴工程服务有限公司</t>
  </si>
  <si>
    <t>　巩义市公安局</t>
  </si>
  <si>
    <t>　巩义市公安局一村一警警务室及警务工作站业务装备采购项目</t>
  </si>
  <si>
    <t>　巩财询价采购-2023-14</t>
  </si>
  <si>
    <t>　恒信咨询管理有限公司</t>
  </si>
  <si>
    <t>　巩义市公安局执法记录仪及采集站设备项目</t>
  </si>
  <si>
    <t>　巩财询价采购-2023-21</t>
  </si>
  <si>
    <t>　河南众海工程管理有限公司</t>
  </si>
  <si>
    <t>巩义市河洛镇人民政府</t>
  </si>
  <si>
    <t>　巩义市河洛镇人民政府河洛镇仁存沟村农村基础设施建设补短板项目</t>
  </si>
  <si>
    <t>巩财磋商采购-2023-192</t>
  </si>
  <si>
    <t>　达信建设发展有限公司</t>
  </si>
  <si>
    <t>巩义市林业局</t>
  </si>
  <si>
    <t>巩义市林业局专业森林消防车辆采购项目</t>
  </si>
  <si>
    <t>巩财公开采购-2023-66-1</t>
  </si>
  <si>
    <t>河南顺驰建设工程管理有限公司</t>
  </si>
  <si>
    <t>2772000+2028000</t>
  </si>
  <si>
    <t>1、采购文件内投标人须知10.4《政府采购政策》，中小企业价格扣除比例落实不到位</t>
  </si>
  <si>
    <t>1、一般性审查意见书和重点性审查意见书审查机制不完善，缺少纪检部门人员参与审查</t>
  </si>
  <si>
    <t>巩义市夹津口镇人民政府</t>
  </si>
  <si>
    <t>巩义市夹津口镇人民政府2022年度韵沟村西入口景观护坡项目</t>
  </si>
  <si>
    <t>巩财磋商采购
-2023-196</t>
  </si>
  <si>
    <t>河南申鑫采购招标
事务所有限公司</t>
  </si>
  <si>
    <t>　巩义市文化广电旅游体育局</t>
  </si>
  <si>
    <t>　宋陵三维数字化信息采集（永定陵零散石刻）项目</t>
  </si>
  <si>
    <t>　巩财磋商采购-2023-183</t>
  </si>
  <si>
    <t>河南中诚智慧工程项目管理有限公司　</t>
  </si>
  <si>
    <t>1、采购文件中巩义市银行政府采购合同融资业务联系电话表展示不准确；
2、采购公告中采购人、项目联系人、代理机构联系人均未实名；</t>
  </si>
  <si>
    <t>　巩义市市场监督管理局</t>
  </si>
  <si>
    <t>　巩义市市场监督管理局2023年下半年-2024年上半年委托第三方机构食品安全抽检服务项目</t>
  </si>
  <si>
    <t>巩财公开采购-2023-67</t>
  </si>
  <si>
    <t>A包：435120元 B包：473300元 C包：434304元 D包：480300元</t>
  </si>
  <si>
    <t>1、采购公告中未附采购需求；
2、采购公告中采购人、项目联系人、代理机构联系人均未实名；
3、成交公告中未公示采购项目用途、数量、简要技术要求、合同履行日期等信息；
4、采购公告中附件上传不完整，缺采购需求
5、采购文件中巩义市银行政府采购合同融资业务联系电话表展示不准确；</t>
  </si>
  <si>
    <t>　巩义市教育局</t>
  </si>
  <si>
    <t>　巩义市教育局第五初级中学教学楼灾后维修改造项目</t>
  </si>
  <si>
    <t>　巩财磋商采购—2023—182</t>
  </si>
  <si>
    <t>　河南强晟工程咨询有限公司</t>
  </si>
  <si>
    <t>1、采购实施计划书编制不规范，如：采购方式是否需要财政部门批准，选择不准确
2、需求确定书编制不规范，如：技术要求中，编制依据不符合现行规定，人工费指导价及主要材料价格基准价与实际不符</t>
  </si>
  <si>
    <t>　巩义市教育局笔记本电脑采购项目</t>
  </si>
  <si>
    <t>　巩财询价采购-2023-15</t>
  </si>
  <si>
    <t>　智博国际工程咨询有限公司</t>
  </si>
  <si>
    <t>1、采购实施计划书编制不规范，如：合同订立安排不符合政策规定；合同类型选择不准确</t>
  </si>
  <si>
    <t>大</t>
  </si>
  <si>
    <t>合同总额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</si>
</sst>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9">
    <font>
      <sz val="12"/>
      <name val="宋体"/>
      <charset val="134"/>
    </font>
    <font>
      <b/>
      <sz val="12"/>
      <name val="宋体"/>
      <charset val="134"/>
    </font>
    <font>
      <b/>
      <sz val="28"/>
      <name val="宋体"/>
      <charset val="134"/>
    </font>
    <font>
      <sz val="12"/>
      <color rgb="FF000000"/>
      <name val="宋体"/>
      <charset val="134"/>
      <scheme val="minor"/>
    </font>
    <font>
      <sz val="11"/>
      <color rgb="FF000000"/>
      <name val="SimSun"/>
      <charset val="134"/>
    </font>
    <font>
      <sz val="11"/>
      <color rgb="FF000000"/>
      <name val="宋体"/>
      <charset val="134"/>
      <scheme val="minor"/>
    </font>
    <font>
      <sz val="12"/>
      <color rgb="FF000000"/>
      <name val="SimSun"/>
      <charset val="134"/>
    </font>
    <font>
      <sz val="10"/>
      <color rgb="FF000000"/>
      <name val="宋体"/>
      <charset val="134"/>
      <scheme val="minor"/>
    </font>
    <font>
      <sz val="24"/>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2" xfId="0" applyFill="1" applyBorder="1" applyAlignment="1">
      <alignment horizontal="center" vertical="center" wrapText="1"/>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2" xfId="0"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Fill="1" applyBorder="1" applyAlignment="1">
      <alignment horizontal="left" vertical="center" wrapText="1"/>
    </xf>
    <xf numFmtId="177"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9999"/>
      <color rgb="00969696"/>
      <color rgb="00444444"/>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pane xSplit="3" ySplit="3" topLeftCell="D13" activePane="bottomRight" state="frozen"/>
      <selection/>
      <selection pane="topRight"/>
      <selection pane="bottomLeft"/>
      <selection pane="bottomRight" activeCell="K14" sqref="K14"/>
    </sheetView>
  </sheetViews>
  <sheetFormatPr defaultColWidth="9" defaultRowHeight="14.25"/>
  <cols>
    <col min="1" max="1" width="4.425" style="3" customWidth="1"/>
    <col min="2" max="2" width="20.8916666666667" style="4" customWidth="1"/>
    <col min="3" max="3" width="26.375" style="5" customWidth="1"/>
    <col min="4" max="4" width="20.375" customWidth="1"/>
    <col min="5" max="5" width="20.625" style="5" customWidth="1"/>
    <col min="6" max="6" width="14.0583333333333" style="6" customWidth="1"/>
    <col min="7" max="7" width="12.625" style="7" customWidth="1"/>
    <col min="8" max="8" width="13" style="7" customWidth="1"/>
    <col min="9" max="9" width="14.875" style="7" customWidth="1"/>
    <col min="10" max="10" width="37" style="7" customWidth="1"/>
    <col min="11" max="11" width="37" style="8" customWidth="1"/>
    <col min="12" max="12" width="14.525" style="8" customWidth="1"/>
    <col min="13" max="13" width="21" customWidth="1"/>
  </cols>
  <sheetData>
    <row r="1" s="1" customFormat="1" ht="76" customHeight="1" spans="1:12">
      <c r="A1" s="9" t="s">
        <v>0</v>
      </c>
      <c r="B1" s="10"/>
      <c r="C1" s="10"/>
      <c r="D1" s="10"/>
      <c r="E1" s="10"/>
      <c r="F1" s="10"/>
      <c r="G1" s="10"/>
      <c r="H1" s="10"/>
      <c r="I1" s="10"/>
      <c r="J1" s="10"/>
      <c r="K1" s="10"/>
      <c r="L1" s="10"/>
    </row>
    <row r="2" s="1" customFormat="1" ht="27" customHeight="1" spans="1:12">
      <c r="A2" s="11" t="s">
        <v>1</v>
      </c>
      <c r="B2" s="12" t="s">
        <v>2</v>
      </c>
      <c r="C2" s="13" t="s">
        <v>3</v>
      </c>
      <c r="D2" s="14" t="s">
        <v>4</v>
      </c>
      <c r="E2" s="13" t="s">
        <v>5</v>
      </c>
      <c r="F2" s="13" t="s">
        <v>6</v>
      </c>
      <c r="G2" s="13" t="s">
        <v>7</v>
      </c>
      <c r="H2" s="13" t="s">
        <v>8</v>
      </c>
      <c r="I2" s="13" t="s">
        <v>9</v>
      </c>
      <c r="J2" s="13" t="s">
        <v>10</v>
      </c>
      <c r="K2" s="14" t="s">
        <v>11</v>
      </c>
      <c r="L2" s="31" t="s">
        <v>12</v>
      </c>
    </row>
    <row r="3" s="1" customFormat="1" ht="30" customHeight="1" spans="1:12">
      <c r="A3" s="11"/>
      <c r="B3" s="15"/>
      <c r="C3" s="16"/>
      <c r="D3" s="17"/>
      <c r="E3" s="16"/>
      <c r="F3" s="16"/>
      <c r="G3" s="16"/>
      <c r="H3" s="16"/>
      <c r="I3" s="16"/>
      <c r="J3" s="16"/>
      <c r="K3" s="17"/>
      <c r="L3" s="32"/>
    </row>
    <row r="4" s="2" customFormat="1" ht="72" customHeight="1" spans="1:12">
      <c r="A4" s="18">
        <v>1</v>
      </c>
      <c r="B4" s="19" t="s">
        <v>13</v>
      </c>
      <c r="C4" s="20" t="s">
        <v>14</v>
      </c>
      <c r="D4" s="20" t="s">
        <v>15</v>
      </c>
      <c r="E4" s="20" t="s">
        <v>16</v>
      </c>
      <c r="F4" s="21">
        <v>807300</v>
      </c>
      <c r="G4" s="18" t="s">
        <v>17</v>
      </c>
      <c r="H4" s="22" t="s">
        <v>17</v>
      </c>
      <c r="I4" s="18" t="s">
        <v>17</v>
      </c>
      <c r="J4" s="33" t="s">
        <v>18</v>
      </c>
      <c r="K4" s="33" t="s">
        <v>19</v>
      </c>
      <c r="L4" s="34">
        <v>45216</v>
      </c>
    </row>
    <row r="5" s="2" customFormat="1" ht="32.25" spans="1:13">
      <c r="A5" s="18">
        <v>2</v>
      </c>
      <c r="B5" s="23" t="s">
        <v>13</v>
      </c>
      <c r="C5" s="20" t="s">
        <v>20</v>
      </c>
      <c r="D5" s="20" t="s">
        <v>21</v>
      </c>
      <c r="E5" s="21" t="s">
        <v>22</v>
      </c>
      <c r="F5" s="21">
        <v>1436600</v>
      </c>
      <c r="G5" s="18" t="s">
        <v>17</v>
      </c>
      <c r="H5" s="18" t="s">
        <v>23</v>
      </c>
      <c r="I5" s="18" t="s">
        <v>17</v>
      </c>
      <c r="J5" s="33" t="s">
        <v>24</v>
      </c>
      <c r="K5" s="35" t="s">
        <v>25</v>
      </c>
      <c r="L5" s="34">
        <v>45209</v>
      </c>
      <c r="M5" s="36"/>
    </row>
    <row r="6" s="2" customFormat="1" ht="32.25" spans="1:12">
      <c r="A6" s="18">
        <v>3</v>
      </c>
      <c r="B6" s="23" t="s">
        <v>26</v>
      </c>
      <c r="C6" s="20" t="s">
        <v>27</v>
      </c>
      <c r="D6" s="20" t="s">
        <v>28</v>
      </c>
      <c r="E6" s="20" t="s">
        <v>29</v>
      </c>
      <c r="F6" s="20">
        <v>785500</v>
      </c>
      <c r="G6" s="18" t="s">
        <v>17</v>
      </c>
      <c r="H6" s="18" t="s">
        <v>23</v>
      </c>
      <c r="I6" s="18" t="s">
        <v>17</v>
      </c>
      <c r="J6" s="35" t="s">
        <v>25</v>
      </c>
      <c r="K6" s="35" t="s">
        <v>25</v>
      </c>
      <c r="L6" s="34">
        <v>45223</v>
      </c>
    </row>
    <row r="7" s="2" customFormat="1" ht="68" customHeight="1" spans="1:12">
      <c r="A7" s="18">
        <v>4</v>
      </c>
      <c r="B7" s="23" t="s">
        <v>30</v>
      </c>
      <c r="C7" s="21" t="s">
        <v>31</v>
      </c>
      <c r="D7" s="21" t="s">
        <v>32</v>
      </c>
      <c r="E7" s="20" t="s">
        <v>33</v>
      </c>
      <c r="F7" s="20">
        <v>460803</v>
      </c>
      <c r="G7" s="18" t="s">
        <v>17</v>
      </c>
      <c r="H7" s="18" t="s">
        <v>23</v>
      </c>
      <c r="I7" s="18" t="s">
        <v>17</v>
      </c>
      <c r="J7" s="35" t="s">
        <v>25</v>
      </c>
      <c r="K7" s="35" t="s">
        <v>25</v>
      </c>
      <c r="L7" s="37">
        <v>45208</v>
      </c>
    </row>
    <row r="8" s="2" customFormat="1" ht="68" customHeight="1" spans="1:12">
      <c r="A8" s="18">
        <v>5</v>
      </c>
      <c r="B8" s="23" t="s">
        <v>30</v>
      </c>
      <c r="C8" s="20" t="s">
        <v>34</v>
      </c>
      <c r="D8" s="20" t="s">
        <v>35</v>
      </c>
      <c r="E8" s="20" t="s">
        <v>36</v>
      </c>
      <c r="F8" s="20">
        <v>680800</v>
      </c>
      <c r="G8" s="18" t="s">
        <v>17</v>
      </c>
      <c r="H8" s="18" t="s">
        <v>23</v>
      </c>
      <c r="I8" s="18" t="s">
        <v>17</v>
      </c>
      <c r="J8" s="35" t="s">
        <v>25</v>
      </c>
      <c r="K8" s="35" t="s">
        <v>25</v>
      </c>
      <c r="L8" s="37">
        <v>45224</v>
      </c>
    </row>
    <row r="9" s="2" customFormat="1" ht="68" customHeight="1" spans="1:12">
      <c r="A9" s="18">
        <v>6</v>
      </c>
      <c r="B9" s="23" t="s">
        <v>37</v>
      </c>
      <c r="C9" s="20" t="s">
        <v>38</v>
      </c>
      <c r="D9" s="20" t="s">
        <v>39</v>
      </c>
      <c r="E9" s="20" t="s">
        <v>40</v>
      </c>
      <c r="F9" s="20">
        <v>800685</v>
      </c>
      <c r="G9" s="18" t="s">
        <v>17</v>
      </c>
      <c r="H9" s="18" t="s">
        <v>23</v>
      </c>
      <c r="I9" s="18" t="s">
        <v>17</v>
      </c>
      <c r="J9" s="35" t="s">
        <v>25</v>
      </c>
      <c r="K9" s="35" t="s">
        <v>25</v>
      </c>
      <c r="L9" s="34">
        <v>45219</v>
      </c>
    </row>
    <row r="10" s="2" customFormat="1" ht="68" customHeight="1" spans="1:12">
      <c r="A10" s="18">
        <v>7</v>
      </c>
      <c r="B10" s="24" t="s">
        <v>41</v>
      </c>
      <c r="C10" s="25" t="s">
        <v>42</v>
      </c>
      <c r="D10" s="26" t="s">
        <v>43</v>
      </c>
      <c r="E10" s="25" t="s">
        <v>44</v>
      </c>
      <c r="F10" s="27" t="s">
        <v>45</v>
      </c>
      <c r="G10" s="18" t="s">
        <v>17</v>
      </c>
      <c r="H10" s="18" t="s">
        <v>23</v>
      </c>
      <c r="I10" s="18" t="s">
        <v>17</v>
      </c>
      <c r="J10" s="33" t="s">
        <v>46</v>
      </c>
      <c r="K10" s="33" t="s">
        <v>47</v>
      </c>
      <c r="L10" s="37">
        <v>45209</v>
      </c>
    </row>
    <row r="11" s="2" customFormat="1" ht="68" customHeight="1" spans="1:12">
      <c r="A11" s="18">
        <v>8</v>
      </c>
      <c r="B11" s="23" t="s">
        <v>48</v>
      </c>
      <c r="C11" s="28" t="s">
        <v>49</v>
      </c>
      <c r="D11" s="28" t="s">
        <v>50</v>
      </c>
      <c r="E11" s="28" t="s">
        <v>51</v>
      </c>
      <c r="F11" s="29">
        <v>629000</v>
      </c>
      <c r="G11" s="18" t="s">
        <v>17</v>
      </c>
      <c r="H11" s="18" t="s">
        <v>23</v>
      </c>
      <c r="I11" s="18" t="s">
        <v>17</v>
      </c>
      <c r="J11" s="35" t="s">
        <v>25</v>
      </c>
      <c r="K11" s="35" t="s">
        <v>25</v>
      </c>
      <c r="L11" s="34">
        <v>45223</v>
      </c>
    </row>
    <row r="12" s="2" customFormat="1" ht="68" customHeight="1" spans="1:12">
      <c r="A12" s="18">
        <v>9</v>
      </c>
      <c r="B12" s="23" t="s">
        <v>52</v>
      </c>
      <c r="C12" s="20" t="s">
        <v>53</v>
      </c>
      <c r="D12" s="20" t="s">
        <v>54</v>
      </c>
      <c r="E12" s="20" t="s">
        <v>55</v>
      </c>
      <c r="F12" s="20">
        <v>997600</v>
      </c>
      <c r="G12" s="18" t="s">
        <v>17</v>
      </c>
      <c r="H12" s="18" t="s">
        <v>23</v>
      </c>
      <c r="I12" s="18" t="s">
        <v>17</v>
      </c>
      <c r="J12" s="33" t="s">
        <v>56</v>
      </c>
      <c r="K12" s="35" t="s">
        <v>25</v>
      </c>
      <c r="L12" s="34">
        <v>45207</v>
      </c>
    </row>
    <row r="13" s="2" customFormat="1" ht="180" customHeight="1" spans="1:12">
      <c r="A13" s="18">
        <v>10</v>
      </c>
      <c r="B13" s="23" t="s">
        <v>57</v>
      </c>
      <c r="C13" s="20" t="s">
        <v>58</v>
      </c>
      <c r="D13" s="30" t="s">
        <v>59</v>
      </c>
      <c r="E13" s="20" t="s">
        <v>55</v>
      </c>
      <c r="F13" s="20" t="s">
        <v>60</v>
      </c>
      <c r="G13" s="18" t="s">
        <v>17</v>
      </c>
      <c r="H13" s="18" t="s">
        <v>23</v>
      </c>
      <c r="I13" s="18" t="s">
        <v>17</v>
      </c>
      <c r="J13" s="33" t="s">
        <v>61</v>
      </c>
      <c r="K13" s="35" t="s">
        <v>25</v>
      </c>
      <c r="L13" s="34">
        <v>45211</v>
      </c>
    </row>
    <row r="14" s="2" customFormat="1" ht="96" customHeight="1" spans="1:12">
      <c r="A14" s="18">
        <v>11</v>
      </c>
      <c r="B14" s="23" t="s">
        <v>62</v>
      </c>
      <c r="C14" s="20" t="s">
        <v>63</v>
      </c>
      <c r="D14" s="20" t="s">
        <v>64</v>
      </c>
      <c r="E14" s="20" t="s">
        <v>65</v>
      </c>
      <c r="F14" s="20">
        <v>1377800</v>
      </c>
      <c r="G14" s="18" t="s">
        <v>17</v>
      </c>
      <c r="H14" s="18" t="s">
        <v>23</v>
      </c>
      <c r="I14" s="18" t="s">
        <v>17</v>
      </c>
      <c r="J14" s="35" t="s">
        <v>25</v>
      </c>
      <c r="K14" s="33" t="s">
        <v>66</v>
      </c>
      <c r="L14" s="30">
        <v>45218</v>
      </c>
    </row>
    <row r="15" ht="62" customHeight="1" spans="1:12">
      <c r="A15" s="18">
        <v>12</v>
      </c>
      <c r="B15" s="23" t="s">
        <v>62</v>
      </c>
      <c r="C15" s="20" t="s">
        <v>67</v>
      </c>
      <c r="D15" s="20" t="s">
        <v>68</v>
      </c>
      <c r="E15" s="20" t="s">
        <v>69</v>
      </c>
      <c r="F15" s="20">
        <v>556140</v>
      </c>
      <c r="G15" s="18" t="s">
        <v>17</v>
      </c>
      <c r="H15" s="18" t="s">
        <v>23</v>
      </c>
      <c r="I15" s="18" t="s">
        <v>17</v>
      </c>
      <c r="J15" s="35" t="s">
        <v>25</v>
      </c>
      <c r="K15" s="33" t="s">
        <v>70</v>
      </c>
      <c r="L15" s="38">
        <v>45218</v>
      </c>
    </row>
  </sheetData>
  <autoFilter ref="A1:L15">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5" right="0.550694444444444" top="0.826388888888889" bottom="1" header="0.511805555555556" footer="0.511805555555556"/>
  <pageSetup paperSize="9" scale="7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H8"/>
  <sheetViews>
    <sheetView workbookViewId="0">
      <selection activeCell="F24" sqref="F24"/>
    </sheetView>
  </sheetViews>
  <sheetFormatPr defaultColWidth="9" defaultRowHeight="14.25" outlineLevelRow="7" outlineLevelCol="7"/>
  <cols>
    <col min="4" max="4" width="18.375" customWidth="1"/>
    <col min="5" max="5" width="16.375" customWidth="1"/>
    <col min="7" max="8" width="12.625"/>
  </cols>
  <sheetData>
    <row r="4" spans="5:5">
      <c r="E4" t="s">
        <v>71</v>
      </c>
    </row>
    <row r="5" spans="3:5">
      <c r="C5" t="s">
        <v>72</v>
      </c>
      <c r="D5">
        <v>33663.506726</v>
      </c>
      <c r="E5">
        <v>240</v>
      </c>
    </row>
    <row r="6" spans="4:5">
      <c r="D6">
        <v>33466.530275</v>
      </c>
      <c r="E6">
        <v>701.64</v>
      </c>
    </row>
    <row r="7" spans="4:5">
      <c r="D7">
        <v>5941.287065</v>
      </c>
      <c r="E7">
        <v>874.838942</v>
      </c>
    </row>
    <row r="8" spans="4:8">
      <c r="D8">
        <f>SUM(D5:D7)</f>
        <v>73071.324066</v>
      </c>
      <c r="E8">
        <f>SUM(E5:E7)</f>
        <v>1816.478942</v>
      </c>
      <c r="G8">
        <f>D8-E8</f>
        <v>71254.845124</v>
      </c>
      <c r="H8">
        <f>G8/D8</f>
        <v>0.975141015094248</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Pisces</cp:lastModifiedBy>
  <dcterms:created xsi:type="dcterms:W3CDTF">2020-12-04T02:21:00Z</dcterms:created>
  <dcterms:modified xsi:type="dcterms:W3CDTF">2023-12-21T01:04:40Z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
  </property>
</Properties>
</file>